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Účast" sheetId="1" r:id="rId1"/>
    <sheet name="Doprava" sheetId="2" r:id="rId2"/>
    <sheet name="Ubytování" sheetId="3" r:id="rId3"/>
    <sheet name="Program" sheetId="4" r:id="rId4"/>
    <sheet name="Strava" sheetId="5" r:id="rId5"/>
    <sheet name="Restaurace" sheetId="6" r:id="rId6"/>
    <sheet name="Účtování" sheetId="7" r:id="rId7"/>
  </sheets>
  <definedNames/>
  <calcPr fullCalcOnLoad="1"/>
</workbook>
</file>

<file path=xl/sharedStrings.xml><?xml version="1.0" encoding="utf-8"?>
<sst xmlns="http://schemas.openxmlformats.org/spreadsheetml/2006/main" count="344" uniqueCount="172">
  <si>
    <t>Doprava</t>
  </si>
  <si>
    <t>Přijmení</t>
  </si>
  <si>
    <t>Jméno</t>
  </si>
  <si>
    <t>r/nar</t>
  </si>
  <si>
    <t>Příjezd</t>
  </si>
  <si>
    <t>Odjezd</t>
  </si>
  <si>
    <t>Strava</t>
  </si>
  <si>
    <t>email</t>
  </si>
  <si>
    <t>Poznámka</t>
  </si>
  <si>
    <t>DOSPĚLÍ</t>
  </si>
  <si>
    <t>23.4. V</t>
  </si>
  <si>
    <t>24.4. S</t>
  </si>
  <si>
    <t>24.4. O</t>
  </si>
  <si>
    <t>24.4. V</t>
  </si>
  <si>
    <t>25.4. S</t>
  </si>
  <si>
    <t>25.4. O</t>
  </si>
  <si>
    <t>25.4. V</t>
  </si>
  <si>
    <t>26.4. S</t>
  </si>
  <si>
    <t>26.4. O</t>
  </si>
  <si>
    <t>26.4. V</t>
  </si>
  <si>
    <t>27.4. S</t>
  </si>
  <si>
    <t>27.4. O</t>
  </si>
  <si>
    <t>M</t>
  </si>
  <si>
    <t xml:space="preserve">Matoušková </t>
  </si>
  <si>
    <t>Martina</t>
  </si>
  <si>
    <t>23.4. večer</t>
  </si>
  <si>
    <t>martina.bada@centrum.cz</t>
  </si>
  <si>
    <t>R</t>
  </si>
  <si>
    <t xml:space="preserve">Sobotová </t>
  </si>
  <si>
    <t>Jana</t>
  </si>
  <si>
    <t>j.sobotova@centrum.cz</t>
  </si>
  <si>
    <t>Drábková</t>
  </si>
  <si>
    <t>25.4. ráno</t>
  </si>
  <si>
    <t>Zrušeno</t>
  </si>
  <si>
    <t>vlakem</t>
  </si>
  <si>
    <t>Winter</t>
  </si>
  <si>
    <t>Lubomír</t>
  </si>
  <si>
    <t>24.4. poledne</t>
  </si>
  <si>
    <t>ok1dpw@seznam.cz</t>
  </si>
  <si>
    <t>P</t>
  </si>
  <si>
    <t xml:space="preserve">Hrabák </t>
  </si>
  <si>
    <t>Petr</t>
  </si>
  <si>
    <t>petr@axh.cz</t>
  </si>
  <si>
    <t>Kubíčková</t>
  </si>
  <si>
    <t>Bojka</t>
  </si>
  <si>
    <t>bojkaku@gmail.com</t>
  </si>
  <si>
    <t>T</t>
  </si>
  <si>
    <t>Blomann</t>
  </si>
  <si>
    <t>Antonín</t>
  </si>
  <si>
    <t>ablomann@upv.cz</t>
  </si>
  <si>
    <t>Nejistá účast</t>
  </si>
  <si>
    <t>Halíř</t>
  </si>
  <si>
    <t>Radim</t>
  </si>
  <si>
    <t>radim.halir@volny.cz</t>
  </si>
  <si>
    <t>DĚTI</t>
  </si>
  <si>
    <t>Alžběta</t>
  </si>
  <si>
    <t>(j.sobotova)</t>
  </si>
  <si>
    <t>Cabejšek</t>
  </si>
  <si>
    <t>Jakub</t>
  </si>
  <si>
    <t>(bojkaku)</t>
  </si>
  <si>
    <t>Bertelman</t>
  </si>
  <si>
    <t>Ondřej</t>
  </si>
  <si>
    <t xml:space="preserve">Antošová </t>
  </si>
  <si>
    <t>Šárka</t>
  </si>
  <si>
    <t>sarkaantosova@seznam.cz</t>
  </si>
  <si>
    <t>Barbora</t>
  </si>
  <si>
    <t>(martina.bada)</t>
  </si>
  <si>
    <t>Matoušek</t>
  </si>
  <si>
    <t>Dalibor</t>
  </si>
  <si>
    <t>Celkem:</t>
  </si>
  <si>
    <t>Snídaně:</t>
  </si>
  <si>
    <t>Oběd:</t>
  </si>
  <si>
    <t>Večeře:</t>
  </si>
  <si>
    <t>Příjezd v úterý mezi 17 – 19 hod., odjezd v sobotu do 12 hodin (!). Kuchyně je dostatečně vybavená pro 15 lidí, sporák, mikrovlnka, konvice, lednička... Vlastní ručníky, asi i ubrousky, něco na nádobí, utěrky...</t>
  </si>
  <si>
    <t>(návrh)</t>
  </si>
  <si>
    <t>Tonda</t>
  </si>
  <si>
    <t>Vlakem 24.4.</t>
  </si>
  <si>
    <t>Rozmístění v pokojích</t>
  </si>
  <si>
    <t>1. třílůžkový</t>
  </si>
  <si>
    <t>2. třílůžkový</t>
  </si>
  <si>
    <t>3. třílůžkový</t>
  </si>
  <si>
    <t>Dolní pětilůžkový</t>
  </si>
  <si>
    <t>+ Ergo</t>
  </si>
  <si>
    <t>(Pokud dorazí)</t>
  </si>
  <si>
    <t>Od</t>
  </si>
  <si>
    <t>Do</t>
  </si>
  <si>
    <t>Činnost</t>
  </si>
  <si>
    <t>Příjezd, ubytování</t>
  </si>
  <si>
    <t>Večeře</t>
  </si>
  <si>
    <t>Rozpoznávávní znaků kontrol 1-5, M a vybraných písmen v rozsahu A-Z.</t>
  </si>
  <si>
    <t>Budíček, hygiena</t>
  </si>
  <si>
    <t>Snídaně</t>
  </si>
  <si>
    <t>Slepá liška pro všechny (skoro) – 30-45 minut</t>
  </si>
  <si>
    <t>Rozvoz kontrol, příprava závodu</t>
  </si>
  <si>
    <t>Příprava na závod</t>
  </si>
  <si>
    <t>Dopolední závod</t>
  </si>
  <si>
    <t>Odjezd na oběd</t>
  </si>
  <si>
    <t>Oběd</t>
  </si>
  <si>
    <t>Rozpoznávávní znaků kontrol s přelaďováním (cca 30 min)</t>
  </si>
  <si>
    <t>Příprava závodu, rozvoz kontrol</t>
  </si>
  <si>
    <t>Závod v pásmu 144 MHz dle pravidel ROB (skoro pro všechny)</t>
  </si>
  <si>
    <t>Rozpoznávávní znaků kontrol s určením: pomalé – rychlé (cca 30 min)</t>
  </si>
  <si>
    <t>Závod v pásmu 3.5 MHz dle pravidel ROB (skoro pro všechny)</t>
  </si>
  <si>
    <t>Rozpoznávávní znaků kontrol s určením: pomalé – rychlé s přelaďováním (cca 30 min)</t>
  </si>
  <si>
    <t>Malá hvězdice poblíž chaty (můžem vynechat)</t>
  </si>
  <si>
    <t>Vyhodnocení soustředění</t>
  </si>
  <si>
    <t>Balení, úklid chaty, odjezd na oběd</t>
  </si>
  <si>
    <t>Datum</t>
  </si>
  <si>
    <t>Jídlo</t>
  </si>
  <si>
    <t>Počet</t>
  </si>
  <si>
    <t>Co si kdo přiveze, případně návštěva restaurace v městě</t>
  </si>
  <si>
    <t>Dovezeme podle domluvy</t>
  </si>
  <si>
    <t>Hovězí vývar s nudlemi, Hamburská kýta na způsob svíškové, houskový knedlík</t>
  </si>
  <si>
    <t>Boloňské špagety sypané sýrem</t>
  </si>
  <si>
    <t>Rajská polévka, Přírodní vepřový plátek, šťouchané brambory s cibulkou, salát</t>
  </si>
  <si>
    <t>Rýžový nákyp se švestkovým kompotem</t>
  </si>
  <si>
    <t>Hovězí polévka s krupicí a vejci, Hovězí na česneku, špenát, bramborový knedlík</t>
  </si>
  <si>
    <t>Kuřecí rizoto se zeleninou, sypané sýrem, okurka</t>
  </si>
  <si>
    <t>Drůbeží vývar s nudlemi, Maďarský guláš, těstoviny</t>
  </si>
  <si>
    <t>Zařízení</t>
  </si>
  <si>
    <t>Kontakt</t>
  </si>
  <si>
    <t>Výsledek</t>
  </si>
  <si>
    <t>web</t>
  </si>
  <si>
    <t>Poslův Mlýn</t>
  </si>
  <si>
    <r>
      <t xml:space="preserve">Odeslána poptávka, zatím odpověděli že by raději i ubytování. 18.4. nabídka oběd 65,- večeře 55,- </t>
    </r>
    <r>
      <rPr>
        <b/>
        <sz val="10"/>
        <rFont val="Arial"/>
        <family val="2"/>
      </rPr>
      <t>Definitivně objednáno</t>
    </r>
  </si>
  <si>
    <t>http://www.posluvmlyn.cz</t>
  </si>
  <si>
    <t>Hotel Kamýk</t>
  </si>
  <si>
    <t>Odeslána poptávka, zatím telefonicky upřesněn počet účastníků, na poptávku nereagují, neznám cenu.</t>
  </si>
  <si>
    <t>http://www.hotelkamyk.cz</t>
  </si>
  <si>
    <t>Hotel Bezděz</t>
  </si>
  <si>
    <t>60,- až 70,-Kč podle domluvy o menu, stačí telefonicky v pondělí 22.4.</t>
  </si>
  <si>
    <t>http://www.hotelbezdezdoksy.cz</t>
  </si>
  <si>
    <t>Hotel Grand</t>
  </si>
  <si>
    <t>487 883 000  775 158 605</t>
  </si>
  <si>
    <t>Ozvou se (16.4)... Volali 18.4. ráno. Nabízí oběd (pol.+hl.) 70,- ; večeře (hl.j.+moučník, desert,salát,...) 90,-. Definitivně stačí v pondělí 22.4. (Mírné pochybnosti o Kamýku)</t>
  </si>
  <si>
    <t>http://www.granddoksy.cz (prázdné)</t>
  </si>
  <si>
    <t>Barbora Plischová, Bílý Kámen</t>
  </si>
  <si>
    <t>Mezisezóna, ale je velmi ochotná a nabízí že vše vyřídí jinde, doporučuje Bezděz. (pochybnosti o vhodnosti Kamýku)</t>
  </si>
  <si>
    <t>U Doušů</t>
  </si>
  <si>
    <t>Pouze večeře (?)</t>
  </si>
  <si>
    <t>U Podkovy</t>
  </si>
  <si>
    <t>Sezóní provoz</t>
  </si>
  <si>
    <t>U Kondora</t>
  </si>
  <si>
    <t>Lesní Zátiší</t>
  </si>
  <si>
    <t>Neexistuje telefon (?)</t>
  </si>
  <si>
    <t>Za co</t>
  </si>
  <si>
    <t>Cena</t>
  </si>
  <si>
    <t>Platil</t>
  </si>
  <si>
    <t>Stravenky</t>
  </si>
  <si>
    <t>Stravenky Tonda+Eva</t>
  </si>
  <si>
    <t>Uzeniny</t>
  </si>
  <si>
    <t xml:space="preserve">Pekárna </t>
  </si>
  <si>
    <t>Penny</t>
  </si>
  <si>
    <t>Doplatek ubytování</t>
  </si>
  <si>
    <t>Záloha ubytování</t>
  </si>
  <si>
    <t>Foxklub</t>
  </si>
  <si>
    <t>Nákup Martina</t>
  </si>
  <si>
    <t>Nákup Jana</t>
  </si>
  <si>
    <t>Celková cena soustředění</t>
  </si>
  <si>
    <t>Cena na jednoho účastníka</t>
  </si>
  <si>
    <t>Zaplatit Petrovi</t>
  </si>
  <si>
    <t>Součet</t>
  </si>
  <si>
    <t>Vlastní nákup</t>
  </si>
  <si>
    <t>Petrovi</t>
  </si>
  <si>
    <t>Placeno</t>
  </si>
  <si>
    <t>OK</t>
  </si>
  <si>
    <t>Luboš</t>
  </si>
  <si>
    <t>Bára</t>
  </si>
  <si>
    <t>Ondra</t>
  </si>
  <si>
    <t>Bětka</t>
  </si>
  <si>
    <t>Kuba</t>
  </si>
  <si>
    <t>Zaplatit Foxklubu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</si>
</sst>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"/>
    <numFmt numFmtId="166" formatCode="DDDD&quot;, &quot;DD/\ MM/"/>
    <numFmt numFmtId="167" formatCode="HH:MM"/>
    <numFmt numFmtId="168" formatCode="D/M/YYYY"/>
    <numFmt numFmtId="169" formatCode="#,##0"/>
    <numFmt numFmtId="170" formatCode="#,##0.00"/>
  </numFmts>
  <fonts count="7">
    <font>
      <sz val="10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5" fontId="0" fillId="2" borderId="0" xfId="0" applyNumberFormat="1" applyFill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6" fontId="4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right" vertical="center"/>
    </xf>
    <xf numFmtId="168" fontId="0" fillId="0" borderId="1" xfId="0" applyNumberForma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right" vertical="center" wrapText="1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9" fontId="0" fillId="0" borderId="0" xfId="0" applyNumberFormat="1" applyAlignment="1">
      <alignment vertical="center"/>
    </xf>
    <xf numFmtId="164" fontId="0" fillId="0" borderId="0" xfId="0" applyFont="1" applyAlignment="1">
      <alignment vertical="center" wrapText="1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9" fontId="0" fillId="0" borderId="0" xfId="0" applyNumberFormat="1" applyFont="1" applyAlignment="1">
      <alignment horizontal="right" vertical="center" wrapText="1"/>
    </xf>
    <xf numFmtId="164" fontId="0" fillId="0" borderId="0" xfId="0" applyAlignment="1">
      <alignment vertical="center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8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bada@centrum.cz" TargetMode="External" /><Relationship Id="rId2" Type="http://schemas.openxmlformats.org/officeDocument/2006/relationships/hyperlink" Target="mailto:petr@axh.cz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luvmlyn.cz/" TargetMode="External" /><Relationship Id="rId2" Type="http://schemas.openxmlformats.org/officeDocument/2006/relationships/hyperlink" Target="http://www.hotelkamyk.cz/" TargetMode="External" /><Relationship Id="rId3" Type="http://schemas.openxmlformats.org/officeDocument/2006/relationships/hyperlink" Target="http://www.hotelbezdezdoksy.cz/" TargetMode="External" /><Relationship Id="rId4" Type="http://schemas.openxmlformats.org/officeDocument/2006/relationships/hyperlink" Target="http://www.granddoksy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25" sqref="A25"/>
    </sheetView>
  </sheetViews>
  <sheetFormatPr defaultColWidth="9.140625" defaultRowHeight="12.75"/>
  <cols>
    <col min="1" max="1" width="8.140625" style="0" customWidth="1"/>
    <col min="2" max="2" width="11.28125" style="0" customWidth="1"/>
    <col min="3" max="3" width="7.8515625" style="0" customWidth="1"/>
    <col min="4" max="4" width="5.28125" style="1" customWidth="1"/>
    <col min="5" max="5" width="11.8515625" style="0" customWidth="1"/>
    <col min="6" max="6" width="6.00390625" style="0" customWidth="1"/>
    <col min="7" max="18" width="5.57421875" style="1" customWidth="1"/>
    <col min="19" max="19" width="26.140625" style="0" customWidth="1"/>
    <col min="20" max="20" width="18.28125" style="0" customWidth="1"/>
  </cols>
  <sheetData>
    <row r="1" spans="1:20" ht="12.75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 t="s">
        <v>7</v>
      </c>
      <c r="T1" s="5" t="s">
        <v>8</v>
      </c>
    </row>
    <row r="2" spans="2:18" ht="12.75" customHeight="1">
      <c r="B2" s="6" t="s">
        <v>9</v>
      </c>
      <c r="C2" s="6"/>
      <c r="D2" s="6"/>
      <c r="E2" s="6"/>
      <c r="F2" s="6"/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</row>
    <row r="3" spans="1:19" ht="12.75" customHeight="1">
      <c r="A3" t="s">
        <v>22</v>
      </c>
      <c r="B3" t="s">
        <v>23</v>
      </c>
      <c r="C3" t="s">
        <v>24</v>
      </c>
      <c r="D3" s="1">
        <v>1969</v>
      </c>
      <c r="E3" t="s">
        <v>25</v>
      </c>
      <c r="F3" s="7">
        <v>41391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1">
        <v>1</v>
      </c>
      <c r="S3" s="9" t="s">
        <v>26</v>
      </c>
    </row>
    <row r="4" spans="1:19" ht="12.75" customHeight="1">
      <c r="A4" t="s">
        <v>27</v>
      </c>
      <c r="B4" t="s">
        <v>28</v>
      </c>
      <c r="C4" t="s">
        <v>29</v>
      </c>
      <c r="D4" s="1">
        <v>1982</v>
      </c>
      <c r="E4" t="s">
        <v>25</v>
      </c>
      <c r="F4" s="7">
        <v>41391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t="s">
        <v>30</v>
      </c>
    </row>
    <row r="5" spans="1:20" ht="12.75" customHeight="1">
      <c r="A5" s="10"/>
      <c r="B5" s="10" t="s">
        <v>31</v>
      </c>
      <c r="C5" s="10" t="s">
        <v>29</v>
      </c>
      <c r="D5" s="11">
        <v>1961</v>
      </c>
      <c r="E5" s="10" t="s">
        <v>32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0"/>
      <c r="T5" t="s">
        <v>33</v>
      </c>
    </row>
    <row r="6" spans="1:19" ht="12.75" customHeight="1">
      <c r="A6" t="s">
        <v>34</v>
      </c>
      <c r="B6" t="s">
        <v>35</v>
      </c>
      <c r="C6" t="s">
        <v>36</v>
      </c>
      <c r="D6" s="1">
        <v>1951</v>
      </c>
      <c r="E6" s="9" t="s">
        <v>37</v>
      </c>
      <c r="F6" s="7">
        <v>41391</v>
      </c>
      <c r="G6" s="8">
        <v>0</v>
      </c>
      <c r="H6" s="8">
        <v>0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t="s">
        <v>38</v>
      </c>
    </row>
    <row r="7" spans="1:19" ht="12.75" customHeight="1">
      <c r="A7" t="s">
        <v>39</v>
      </c>
      <c r="B7" t="s">
        <v>40</v>
      </c>
      <c r="C7" t="s">
        <v>41</v>
      </c>
      <c r="D7" s="1">
        <v>1950</v>
      </c>
      <c r="E7" t="s">
        <v>25</v>
      </c>
      <c r="F7" s="7">
        <v>41391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9" t="s">
        <v>42</v>
      </c>
    </row>
    <row r="8" spans="1:19" ht="12.75" customHeight="1">
      <c r="A8" t="s">
        <v>39</v>
      </c>
      <c r="B8" t="s">
        <v>43</v>
      </c>
      <c r="C8" t="s">
        <v>44</v>
      </c>
      <c r="E8" t="s">
        <v>25</v>
      </c>
      <c r="F8" s="7">
        <v>41391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t="s">
        <v>45</v>
      </c>
    </row>
    <row r="9" spans="1:20" ht="12.75" customHeight="1">
      <c r="A9" s="14" t="s">
        <v>46</v>
      </c>
      <c r="B9" s="14" t="s">
        <v>47</v>
      </c>
      <c r="C9" s="14" t="s">
        <v>48</v>
      </c>
      <c r="D9" s="11">
        <v>1949</v>
      </c>
      <c r="E9" s="14" t="s">
        <v>25</v>
      </c>
      <c r="F9" s="12">
        <v>41391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 t="s">
        <v>49</v>
      </c>
      <c r="T9" t="s">
        <v>50</v>
      </c>
    </row>
    <row r="10" spans="1:19" ht="12.75" customHeight="1">
      <c r="A10" t="s">
        <v>27</v>
      </c>
      <c r="B10" t="s">
        <v>51</v>
      </c>
      <c r="C10" t="s">
        <v>52</v>
      </c>
      <c r="D10" s="1">
        <v>1970</v>
      </c>
      <c r="E10" t="s">
        <v>25</v>
      </c>
      <c r="F10" s="7">
        <v>41391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t="s">
        <v>53</v>
      </c>
    </row>
    <row r="11" spans="2:18" ht="12.75" customHeight="1">
      <c r="B11" s="6" t="s">
        <v>54</v>
      </c>
      <c r="C11" s="6"/>
      <c r="D11" s="6"/>
      <c r="E11" s="6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ht="12.75" customHeight="1">
      <c r="A12" t="s">
        <v>27</v>
      </c>
      <c r="B12" t="s">
        <v>28</v>
      </c>
      <c r="C12" t="s">
        <v>55</v>
      </c>
      <c r="D12" s="1">
        <v>2005</v>
      </c>
      <c r="E12" t="s">
        <v>25</v>
      </c>
      <c r="F12" s="7">
        <v>41391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t="s">
        <v>56</v>
      </c>
    </row>
    <row r="13" spans="1:19" ht="12.75" customHeight="1">
      <c r="A13" t="s">
        <v>39</v>
      </c>
      <c r="B13" t="s">
        <v>57</v>
      </c>
      <c r="C13" t="s">
        <v>58</v>
      </c>
      <c r="E13" t="s">
        <v>25</v>
      </c>
      <c r="F13" s="7">
        <v>41391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t="s">
        <v>59</v>
      </c>
    </row>
    <row r="14" spans="1:19" ht="12.75" customHeight="1">
      <c r="A14" t="s">
        <v>27</v>
      </c>
      <c r="B14" t="s">
        <v>60</v>
      </c>
      <c r="C14" t="s">
        <v>61</v>
      </c>
      <c r="D14" s="1">
        <v>2000</v>
      </c>
      <c r="E14" t="s">
        <v>25</v>
      </c>
      <c r="F14" s="7">
        <v>41391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t="s">
        <v>56</v>
      </c>
    </row>
    <row r="15" spans="1:20" ht="12.75" customHeight="1">
      <c r="A15" s="14"/>
      <c r="B15" s="14" t="s">
        <v>62</v>
      </c>
      <c r="C15" s="14" t="s">
        <v>63</v>
      </c>
      <c r="D15" s="11">
        <v>1998</v>
      </c>
      <c r="E15" s="14" t="s">
        <v>25</v>
      </c>
      <c r="F15" s="12">
        <v>41391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 t="s">
        <v>64</v>
      </c>
      <c r="T15" t="s">
        <v>33</v>
      </c>
    </row>
    <row r="16" spans="1:19" ht="12.75" customHeight="1">
      <c r="A16" t="s">
        <v>22</v>
      </c>
      <c r="B16" t="s">
        <v>23</v>
      </c>
      <c r="C16" t="s">
        <v>65</v>
      </c>
      <c r="D16" s="1">
        <v>1997</v>
      </c>
      <c r="E16" t="s">
        <v>25</v>
      </c>
      <c r="F16" s="7">
        <v>41391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1">
        <v>1</v>
      </c>
      <c r="S16" t="s">
        <v>66</v>
      </c>
    </row>
    <row r="17" spans="1:19" ht="12.75" customHeight="1">
      <c r="A17" t="s">
        <v>22</v>
      </c>
      <c r="B17" t="s">
        <v>67</v>
      </c>
      <c r="C17" t="s">
        <v>68</v>
      </c>
      <c r="D17" s="1">
        <v>2000</v>
      </c>
      <c r="E17" t="s">
        <v>25</v>
      </c>
      <c r="F17" s="7">
        <v>41391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1">
        <v>1</v>
      </c>
      <c r="S17" t="s">
        <v>66</v>
      </c>
    </row>
    <row r="18" spans="2:18" ht="12.75" customHeight="1">
      <c r="B18" s="15"/>
      <c r="C18" s="15"/>
      <c r="D18" s="15"/>
      <c r="E18" s="16" t="s">
        <v>69</v>
      </c>
      <c r="F18" s="15"/>
      <c r="G18" s="1">
        <f>SUM(G3:G17)</f>
        <v>10</v>
      </c>
      <c r="H18" s="1">
        <f>SUM(H3:H17)</f>
        <v>10</v>
      </c>
      <c r="I18" s="1">
        <f>SUM(I3:I17)</f>
        <v>11</v>
      </c>
      <c r="J18" s="1">
        <f>SUM(J3:J17)</f>
        <v>11</v>
      </c>
      <c r="K18" s="1">
        <f>SUM(K3:K17)</f>
        <v>11</v>
      </c>
      <c r="L18" s="1">
        <f>SUM(L3:L17)</f>
        <v>11</v>
      </c>
      <c r="M18" s="1">
        <f>SUM(M3:M17)</f>
        <v>11</v>
      </c>
      <c r="N18" s="1">
        <f>SUM(N3:N17)</f>
        <v>11</v>
      </c>
      <c r="O18" s="1">
        <f>SUM(O3:O17)</f>
        <v>11</v>
      </c>
      <c r="P18" s="1">
        <f>SUM(P3:P17)</f>
        <v>11</v>
      </c>
      <c r="Q18" s="1">
        <f>SUM(Q3:Q17)</f>
        <v>11</v>
      </c>
      <c r="R18" s="1">
        <f>SUM(R3:R17)</f>
        <v>11</v>
      </c>
    </row>
    <row r="19" spans="5:6" ht="12.75" customHeight="1">
      <c r="E19" s="17" t="s">
        <v>70</v>
      </c>
      <c r="F19" s="18">
        <f>SUM(H18,K18,N18,Q18)</f>
        <v>43</v>
      </c>
    </row>
    <row r="20" spans="5:6" ht="12.75" customHeight="1">
      <c r="E20" s="17" t="s">
        <v>71</v>
      </c>
      <c r="F20" s="18">
        <f>SUM(I18,L18,O18,R18)</f>
        <v>44</v>
      </c>
    </row>
    <row r="21" spans="5:6" ht="12.75" customHeight="1">
      <c r="E21" s="17" t="s">
        <v>72</v>
      </c>
      <c r="F21" s="18">
        <f>SUM(G18,J18,M18,P18)</f>
        <v>43</v>
      </c>
    </row>
    <row r="22" ht="12.75" customHeight="1"/>
    <row r="23" spans="1:18" ht="12.75" customHeight="1">
      <c r="A23" s="19" t="s">
        <v>73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 selectLockedCells="1" selectUnlockedCells="1"/>
  <mergeCells count="4">
    <mergeCell ref="G1:R1"/>
    <mergeCell ref="B2:E2"/>
    <mergeCell ref="B11:E11"/>
    <mergeCell ref="A23:R23"/>
  </mergeCells>
  <hyperlinks>
    <hyperlink ref="S3" r:id="rId1" display="martina.bada@centrum.cz"/>
    <hyperlink ref="S7" r:id="rId2" display="petr@axh.c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5" sqref="C15"/>
    </sheetView>
  </sheetViews>
  <sheetFormatPr defaultColWidth="9.140625" defaultRowHeight="12.75"/>
  <cols>
    <col min="1" max="1" width="13.140625" style="0" customWidth="1"/>
    <col min="2" max="2" width="12.140625" style="0" customWidth="1"/>
    <col min="4" max="4" width="23.57421875" style="0" customWidth="1"/>
  </cols>
  <sheetData>
    <row r="1" spans="1:3" ht="12.75">
      <c r="A1" s="20" t="s">
        <v>0</v>
      </c>
      <c r="B1" s="20" t="s">
        <v>1</v>
      </c>
      <c r="C1" s="20" t="s">
        <v>2</v>
      </c>
    </row>
    <row r="2" spans="1:3" ht="12.75">
      <c r="A2" s="21" t="s">
        <v>24</v>
      </c>
      <c r="B2" s="21" t="s">
        <v>23</v>
      </c>
      <c r="C2" s="21" t="s">
        <v>24</v>
      </c>
    </row>
    <row r="3" spans="1:3" ht="12.75">
      <c r="A3" s="22"/>
      <c r="B3" s="21" t="s">
        <v>23</v>
      </c>
      <c r="C3" s="21" t="s">
        <v>65</v>
      </c>
    </row>
    <row r="4" spans="1:3" ht="12.75">
      <c r="A4" s="22"/>
      <c r="B4" s="21" t="s">
        <v>67</v>
      </c>
      <c r="C4" s="21" t="s">
        <v>68</v>
      </c>
    </row>
    <row r="5" spans="1:3" ht="12.75">
      <c r="A5" s="22"/>
      <c r="B5" s="21"/>
      <c r="C5" s="21"/>
    </row>
    <row r="6" spans="1:3" ht="12.75">
      <c r="A6" s="21" t="s">
        <v>52</v>
      </c>
      <c r="B6" s="21" t="s">
        <v>51</v>
      </c>
      <c r="C6" s="21" t="s">
        <v>52</v>
      </c>
    </row>
    <row r="7" spans="1:4" ht="12.75">
      <c r="A7" s="22"/>
      <c r="B7" s="21" t="s">
        <v>28</v>
      </c>
      <c r="C7" s="21" t="s">
        <v>29</v>
      </c>
      <c r="D7" t="s">
        <v>74</v>
      </c>
    </row>
    <row r="8" spans="1:4" ht="12.75">
      <c r="A8" s="22"/>
      <c r="B8" s="21" t="s">
        <v>28</v>
      </c>
      <c r="C8" s="21" t="s">
        <v>55</v>
      </c>
      <c r="D8" t="s">
        <v>74</v>
      </c>
    </row>
    <row r="9" spans="1:4" ht="12.75">
      <c r="A9" s="22"/>
      <c r="B9" t="s">
        <v>60</v>
      </c>
      <c r="C9" t="s">
        <v>61</v>
      </c>
      <c r="D9" t="s">
        <v>74</v>
      </c>
    </row>
    <row r="10" ht="12.75">
      <c r="A10" s="22"/>
    </row>
    <row r="11" spans="1:3" ht="12.75">
      <c r="A11" s="21" t="s">
        <v>41</v>
      </c>
      <c r="B11" s="21" t="s">
        <v>40</v>
      </c>
      <c r="C11" s="21" t="s">
        <v>41</v>
      </c>
    </row>
    <row r="12" spans="1:3" ht="12.75">
      <c r="A12" s="22"/>
      <c r="B12" s="21" t="s">
        <v>43</v>
      </c>
      <c r="C12" s="21" t="s">
        <v>44</v>
      </c>
    </row>
    <row r="13" spans="1:3" ht="12.75">
      <c r="A13" s="22"/>
      <c r="B13" s="21" t="s">
        <v>57</v>
      </c>
      <c r="C13" s="21" t="s">
        <v>58</v>
      </c>
    </row>
    <row r="14" spans="1:3" ht="12.75">
      <c r="A14" s="22"/>
      <c r="B14" s="21"/>
      <c r="C14" s="21"/>
    </row>
    <row r="15" spans="1:4" ht="12.75">
      <c r="A15" s="21" t="s">
        <v>75</v>
      </c>
      <c r="B15" s="21" t="s">
        <v>47</v>
      </c>
      <c r="C15" s="21" t="s">
        <v>48</v>
      </c>
      <c r="D15" t="s">
        <v>50</v>
      </c>
    </row>
    <row r="16" spans="1:3" ht="12.75">
      <c r="A16" s="22"/>
      <c r="B16" s="21"/>
      <c r="C16" s="21"/>
    </row>
    <row r="17" spans="1:3" ht="12.75">
      <c r="A17" s="21" t="s">
        <v>76</v>
      </c>
      <c r="B17" s="21" t="s">
        <v>35</v>
      </c>
      <c r="C17" s="21" t="s">
        <v>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3" sqref="D13"/>
    </sheetView>
  </sheetViews>
  <sheetFormatPr defaultColWidth="12.57421875" defaultRowHeight="12.75"/>
  <cols>
    <col min="1" max="1" width="22.421875" style="0" customWidth="1"/>
    <col min="2" max="2" width="18.28125" style="0" customWidth="1"/>
    <col min="3" max="3" width="11.57421875" style="0" customWidth="1"/>
    <col min="4" max="4" width="12.8515625" style="0" customWidth="1"/>
    <col min="5" max="16384" width="11.57421875" style="0" customWidth="1"/>
  </cols>
  <sheetData>
    <row r="1" spans="1:3" ht="12.75">
      <c r="A1" s="21" t="s">
        <v>77</v>
      </c>
      <c r="B1" s="21"/>
      <c r="C1" s="21"/>
    </row>
    <row r="2" spans="1:3" ht="12.75">
      <c r="A2" t="s">
        <v>78</v>
      </c>
      <c r="B2" s="21" t="s">
        <v>23</v>
      </c>
      <c r="C2" s="21" t="s">
        <v>24</v>
      </c>
    </row>
    <row r="3" spans="2:3" ht="12.75">
      <c r="B3" s="21" t="s">
        <v>23</v>
      </c>
      <c r="C3" s="21" t="s">
        <v>65</v>
      </c>
    </row>
    <row r="4" spans="2:3" ht="12.75">
      <c r="B4" s="21" t="s">
        <v>67</v>
      </c>
      <c r="C4" s="21" t="s">
        <v>68</v>
      </c>
    </row>
    <row r="5" spans="1:3" ht="12.75">
      <c r="A5" t="s">
        <v>79</v>
      </c>
      <c r="B5" s="21" t="s">
        <v>28</v>
      </c>
      <c r="C5" s="21" t="s">
        <v>29</v>
      </c>
    </row>
    <row r="6" spans="2:3" ht="12.75">
      <c r="B6" s="21" t="s">
        <v>28</v>
      </c>
      <c r="C6" s="21" t="s">
        <v>55</v>
      </c>
    </row>
    <row r="7" spans="2:3" ht="12.75">
      <c r="B7" t="s">
        <v>60</v>
      </c>
      <c r="C7" t="s">
        <v>61</v>
      </c>
    </row>
    <row r="8" spans="1:3" ht="12.75">
      <c r="A8" t="s">
        <v>80</v>
      </c>
      <c r="B8" s="21" t="s">
        <v>43</v>
      </c>
      <c r="C8" s="21" t="s">
        <v>44</v>
      </c>
    </row>
    <row r="9" spans="2:3" ht="12.75">
      <c r="B9" s="21" t="s">
        <v>57</v>
      </c>
      <c r="C9" s="21" t="s">
        <v>58</v>
      </c>
    </row>
    <row r="11" spans="1:3" ht="12.75">
      <c r="A11" t="s">
        <v>81</v>
      </c>
      <c r="B11" s="21" t="s">
        <v>51</v>
      </c>
      <c r="C11" s="21" t="s">
        <v>52</v>
      </c>
    </row>
    <row r="12" spans="2:4" ht="12.75">
      <c r="B12" s="21" t="s">
        <v>40</v>
      </c>
      <c r="C12" s="21" t="s">
        <v>41</v>
      </c>
      <c r="D12" t="s">
        <v>82</v>
      </c>
    </row>
    <row r="13" spans="2:3" ht="12.75">
      <c r="B13" s="21" t="s">
        <v>35</v>
      </c>
      <c r="C13" s="21" t="s">
        <v>36</v>
      </c>
    </row>
    <row r="14" spans="2:4" ht="12.75">
      <c r="B14" s="21" t="s">
        <v>47</v>
      </c>
      <c r="C14" s="21" t="s">
        <v>48</v>
      </c>
      <c r="D14" t="s">
        <v>83</v>
      </c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C16" sqref="C16"/>
    </sheetView>
  </sheetViews>
  <sheetFormatPr defaultColWidth="12.57421875" defaultRowHeight="12.75"/>
  <cols>
    <col min="1" max="2" width="9.140625" style="0" customWidth="1"/>
    <col min="3" max="3" width="52.7109375" style="0" customWidth="1"/>
    <col min="4" max="4" width="21.421875" style="0" customWidth="1"/>
    <col min="5" max="16384" width="11.57421875" style="0" customWidth="1"/>
  </cols>
  <sheetData>
    <row r="1" spans="1:4" ht="42" customHeight="1">
      <c r="A1" s="23">
        <v>41387</v>
      </c>
      <c r="B1" s="23"/>
      <c r="C1" s="23"/>
      <c r="D1" s="23"/>
    </row>
    <row r="2" spans="1:4" ht="42" customHeight="1">
      <c r="A2" s="24" t="s">
        <v>84</v>
      </c>
      <c r="B2" s="24" t="s">
        <v>85</v>
      </c>
      <c r="C2" s="25" t="s">
        <v>86</v>
      </c>
      <c r="D2" s="26" t="s">
        <v>8</v>
      </c>
    </row>
    <row r="3" spans="1:4" ht="42" customHeight="1">
      <c r="A3" s="27">
        <v>0.7083333333333334</v>
      </c>
      <c r="B3" s="27">
        <v>0.7708333333333334</v>
      </c>
      <c r="C3" s="28" t="s">
        <v>87</v>
      </c>
      <c r="D3" s="27"/>
    </row>
    <row r="4" spans="1:4" ht="42" customHeight="1">
      <c r="A4" s="27">
        <v>0.7916666666666666</v>
      </c>
      <c r="B4" s="27">
        <v>0.8333333333333334</v>
      </c>
      <c r="C4" s="28" t="s">
        <v>88</v>
      </c>
      <c r="D4" s="27"/>
    </row>
    <row r="5" spans="1:4" ht="42" customHeight="1">
      <c r="A5" s="27">
        <v>0.8333333333333334</v>
      </c>
      <c r="B5" s="27">
        <v>0.8541666666666666</v>
      </c>
      <c r="C5" s="29" t="s">
        <v>89</v>
      </c>
      <c r="D5" s="27"/>
    </row>
    <row r="6" spans="1:4" ht="18" customHeight="1">
      <c r="A6" s="22"/>
      <c r="B6" s="22"/>
      <c r="C6" s="22"/>
      <c r="D6" s="22"/>
    </row>
    <row r="7" spans="1:4" ht="42" customHeight="1">
      <c r="A7" s="23">
        <v>41388</v>
      </c>
      <c r="B7" s="23"/>
      <c r="C7" s="23"/>
      <c r="D7" s="23"/>
    </row>
    <row r="8" spans="1:4" ht="42" customHeight="1">
      <c r="A8" s="30" t="s">
        <v>84</v>
      </c>
      <c r="B8" s="30" t="s">
        <v>85</v>
      </c>
      <c r="C8" s="25" t="s">
        <v>86</v>
      </c>
      <c r="D8" s="26" t="s">
        <v>8</v>
      </c>
    </row>
    <row r="9" spans="1:4" ht="42" customHeight="1">
      <c r="A9" s="31">
        <v>0.2916666666666667</v>
      </c>
      <c r="B9" s="31">
        <v>0.3125</v>
      </c>
      <c r="C9" s="28" t="s">
        <v>90</v>
      </c>
      <c r="D9" s="28"/>
    </row>
    <row r="10" spans="1:4" ht="42" customHeight="1">
      <c r="A10" s="31">
        <v>0.3125</v>
      </c>
      <c r="B10" s="31">
        <v>0.3541666666666667</v>
      </c>
      <c r="C10" s="28" t="s">
        <v>91</v>
      </c>
      <c r="D10" s="28"/>
    </row>
    <row r="11" spans="1:4" ht="42" customHeight="1">
      <c r="A11" s="31">
        <v>0.3541666666666667</v>
      </c>
      <c r="B11" s="31">
        <v>0.375</v>
      </c>
      <c r="C11" s="28" t="s">
        <v>92</v>
      </c>
      <c r="D11" s="28"/>
    </row>
    <row r="12" spans="1:4" ht="42" customHeight="1">
      <c r="A12" s="31">
        <v>0.3541666666666667</v>
      </c>
      <c r="B12" s="31">
        <v>0.3958333333333333</v>
      </c>
      <c r="C12" s="28" t="s">
        <v>93</v>
      </c>
      <c r="D12" s="28"/>
    </row>
    <row r="13" spans="1:4" ht="42" customHeight="1">
      <c r="A13" s="31">
        <v>0.375</v>
      </c>
      <c r="B13" s="31">
        <v>0.3958333333333333</v>
      </c>
      <c r="C13" s="28" t="s">
        <v>94</v>
      </c>
      <c r="D13" s="28"/>
    </row>
    <row r="14" spans="1:4" ht="42" customHeight="1">
      <c r="A14" s="31">
        <v>0.3958333333333333</v>
      </c>
      <c r="B14" s="31">
        <v>0.4791666666666667</v>
      </c>
      <c r="C14" s="28" t="s">
        <v>95</v>
      </c>
      <c r="D14" s="28"/>
    </row>
    <row r="15" spans="1:4" ht="42" customHeight="1">
      <c r="A15" s="31">
        <v>0.4791666666666667</v>
      </c>
      <c r="B15" s="31">
        <v>0.5</v>
      </c>
      <c r="C15" s="28" t="s">
        <v>96</v>
      </c>
      <c r="D15" s="28"/>
    </row>
    <row r="16" spans="1:4" ht="42" customHeight="1">
      <c r="A16" s="31">
        <v>0.5</v>
      </c>
      <c r="B16" s="31">
        <v>0.5416666666666666</v>
      </c>
      <c r="C16" s="28" t="s">
        <v>97</v>
      </c>
      <c r="D16" s="28"/>
    </row>
    <row r="17" spans="1:4" ht="42" customHeight="1">
      <c r="A17" s="31"/>
      <c r="B17" s="31"/>
      <c r="C17" s="28"/>
      <c r="D17" s="28"/>
    </row>
    <row r="18" spans="1:4" ht="42" customHeight="1">
      <c r="A18" s="31"/>
      <c r="B18" s="31"/>
      <c r="C18" s="28"/>
      <c r="D18" s="28"/>
    </row>
    <row r="19" spans="1:4" ht="42" customHeight="1">
      <c r="A19" s="31">
        <v>0.7291666666666666</v>
      </c>
      <c r="B19" s="31">
        <v>0.7916666666666666</v>
      </c>
      <c r="C19" s="28" t="s">
        <v>88</v>
      </c>
      <c r="D19" s="28"/>
    </row>
    <row r="20" spans="1:4" ht="42" customHeight="1">
      <c r="A20" s="31">
        <v>0.8333333333333334</v>
      </c>
      <c r="B20" s="31">
        <v>0.8541666666666666</v>
      </c>
      <c r="C20" s="28" t="s">
        <v>98</v>
      </c>
      <c r="D20" s="28"/>
    </row>
    <row r="21" spans="1:4" ht="18" customHeight="1">
      <c r="A21" s="22"/>
      <c r="B21" s="22"/>
      <c r="C21" s="22"/>
      <c r="D21" s="22"/>
    </row>
    <row r="22" spans="1:4" ht="42" customHeight="1">
      <c r="A22" s="23">
        <v>41389</v>
      </c>
      <c r="B22" s="23"/>
      <c r="C22" s="23"/>
      <c r="D22" s="23"/>
    </row>
    <row r="23" spans="1:4" ht="42" customHeight="1">
      <c r="A23" s="30" t="s">
        <v>84</v>
      </c>
      <c r="B23" s="30" t="s">
        <v>85</v>
      </c>
      <c r="C23" s="25" t="s">
        <v>86</v>
      </c>
      <c r="D23" s="26" t="s">
        <v>8</v>
      </c>
    </row>
    <row r="24" spans="1:4" ht="42" customHeight="1">
      <c r="A24" s="31">
        <v>0.2916666666666667</v>
      </c>
      <c r="B24" s="31">
        <v>0.3125</v>
      </c>
      <c r="C24" s="28" t="s">
        <v>90</v>
      </c>
      <c r="D24" s="28"/>
    </row>
    <row r="25" spans="1:4" ht="42" customHeight="1">
      <c r="A25" s="31">
        <v>0.3125</v>
      </c>
      <c r="B25" s="31">
        <v>0.3541666666666667</v>
      </c>
      <c r="C25" s="28" t="s">
        <v>91</v>
      </c>
      <c r="D25" s="28"/>
    </row>
    <row r="26" spans="1:4" ht="42" customHeight="1">
      <c r="A26" s="31">
        <v>0.3541666666666667</v>
      </c>
      <c r="B26" s="31">
        <v>0.375</v>
      </c>
      <c r="C26" s="28" t="s">
        <v>92</v>
      </c>
      <c r="D26" s="28"/>
    </row>
    <row r="27" spans="1:4" ht="42" customHeight="1">
      <c r="A27" s="31">
        <v>0.3541666666666667</v>
      </c>
      <c r="B27" s="31">
        <v>0.3958333333333333</v>
      </c>
      <c r="C27" s="28" t="s">
        <v>93</v>
      </c>
      <c r="D27" s="28"/>
    </row>
    <row r="28" spans="1:4" ht="42" customHeight="1">
      <c r="A28" s="31">
        <v>0.375</v>
      </c>
      <c r="B28" s="31">
        <v>0.3958333333333333</v>
      </c>
      <c r="C28" s="28" t="s">
        <v>94</v>
      </c>
      <c r="D28" s="28"/>
    </row>
    <row r="29" spans="1:4" ht="42" customHeight="1">
      <c r="A29" s="31">
        <v>0.3958333333333333</v>
      </c>
      <c r="B29" s="31">
        <v>0.4791666666666667</v>
      </c>
      <c r="C29" s="28" t="s">
        <v>95</v>
      </c>
      <c r="D29" s="28"/>
    </row>
    <row r="30" spans="1:4" ht="42" customHeight="1">
      <c r="A30" s="31">
        <v>0.4791666666666667</v>
      </c>
      <c r="B30" s="31">
        <v>0.5</v>
      </c>
      <c r="C30" s="28" t="s">
        <v>96</v>
      </c>
      <c r="D30" s="28"/>
    </row>
    <row r="31" spans="1:4" ht="42" customHeight="1">
      <c r="A31" s="31">
        <v>0.5</v>
      </c>
      <c r="B31" s="31">
        <v>0.5416666666666666</v>
      </c>
      <c r="C31" s="28" t="s">
        <v>97</v>
      </c>
      <c r="D31" s="28"/>
    </row>
    <row r="32" spans="1:4" ht="42" customHeight="1">
      <c r="A32" s="31">
        <v>0.5416666666666666</v>
      </c>
      <c r="B32" s="31">
        <v>0.5833333333333334</v>
      </c>
      <c r="C32" s="32" t="s">
        <v>99</v>
      </c>
      <c r="D32" s="28"/>
    </row>
    <row r="33" spans="1:4" ht="42" customHeight="1">
      <c r="A33" s="31">
        <v>0.5833333333333334</v>
      </c>
      <c r="B33" s="31">
        <v>0.7083333333333334</v>
      </c>
      <c r="C33" s="28" t="s">
        <v>100</v>
      </c>
      <c r="D33" s="28"/>
    </row>
    <row r="34" spans="1:4" ht="42" customHeight="1">
      <c r="A34" s="31">
        <v>0.7291666666666666</v>
      </c>
      <c r="B34" s="31">
        <v>0.7916666666666666</v>
      </c>
      <c r="C34" s="28" t="s">
        <v>88</v>
      </c>
      <c r="D34" s="28"/>
    </row>
    <row r="35" spans="1:4" ht="42" customHeight="1">
      <c r="A35" s="31">
        <v>0.8333333333333334</v>
      </c>
      <c r="B35" s="31">
        <v>0.8541666666666666</v>
      </c>
      <c r="C35" s="28" t="s">
        <v>101</v>
      </c>
      <c r="D35" s="28"/>
    </row>
    <row r="36" spans="1:4" ht="17.25" customHeight="1">
      <c r="A36" s="22"/>
      <c r="B36" s="22"/>
      <c r="C36" s="22"/>
      <c r="D36" s="22"/>
    </row>
    <row r="37" spans="1:4" ht="42" customHeight="1">
      <c r="A37" s="23">
        <v>41390</v>
      </c>
      <c r="B37" s="23"/>
      <c r="C37" s="23"/>
      <c r="D37" s="23"/>
    </row>
    <row r="38" spans="1:4" ht="42" customHeight="1">
      <c r="A38" s="30" t="s">
        <v>84</v>
      </c>
      <c r="B38" s="30" t="s">
        <v>85</v>
      </c>
      <c r="C38" s="25" t="s">
        <v>86</v>
      </c>
      <c r="D38" s="26" t="s">
        <v>8</v>
      </c>
    </row>
    <row r="39" spans="1:4" ht="42" customHeight="1">
      <c r="A39" s="31">
        <v>0.2916666666666667</v>
      </c>
      <c r="B39" s="31">
        <v>0.3125</v>
      </c>
      <c r="C39" s="28" t="s">
        <v>90</v>
      </c>
      <c r="D39" s="28"/>
    </row>
    <row r="40" spans="1:4" ht="42" customHeight="1">
      <c r="A40" s="31">
        <v>0.3125</v>
      </c>
      <c r="B40" s="31">
        <v>0.3541666666666667</v>
      </c>
      <c r="C40" s="28" t="s">
        <v>91</v>
      </c>
      <c r="D40" s="28"/>
    </row>
    <row r="41" spans="1:4" ht="42" customHeight="1">
      <c r="A41" s="31">
        <v>0.3541666666666667</v>
      </c>
      <c r="B41" s="31">
        <v>0.375</v>
      </c>
      <c r="C41" s="28" t="s">
        <v>92</v>
      </c>
      <c r="D41" s="28"/>
    </row>
    <row r="42" spans="1:4" ht="42" customHeight="1">
      <c r="A42" s="31">
        <v>0.3541666666666667</v>
      </c>
      <c r="B42" s="31">
        <v>0.3958333333333333</v>
      </c>
      <c r="C42" s="28" t="s">
        <v>93</v>
      </c>
      <c r="D42" s="28"/>
    </row>
    <row r="43" spans="1:4" ht="42" customHeight="1">
      <c r="A43" s="31">
        <v>0.375</v>
      </c>
      <c r="B43" s="31">
        <v>0.3958333333333333</v>
      </c>
      <c r="C43" s="28" t="s">
        <v>94</v>
      </c>
      <c r="D43" s="28"/>
    </row>
    <row r="44" spans="1:4" ht="42" customHeight="1">
      <c r="A44" s="31">
        <v>0.3958333333333333</v>
      </c>
      <c r="B44" s="31">
        <v>0.4791666666666667</v>
      </c>
      <c r="C44" s="28" t="s">
        <v>95</v>
      </c>
      <c r="D44" s="28"/>
    </row>
    <row r="45" spans="1:4" ht="42" customHeight="1">
      <c r="A45" s="31">
        <v>0.4791666666666667</v>
      </c>
      <c r="B45" s="31">
        <v>0.5</v>
      </c>
      <c r="C45" s="28" t="s">
        <v>96</v>
      </c>
      <c r="D45" s="28"/>
    </row>
    <row r="46" spans="1:4" ht="42" customHeight="1">
      <c r="A46" s="31">
        <v>0.5</v>
      </c>
      <c r="B46" s="31">
        <v>0.5416666666666666</v>
      </c>
      <c r="C46" s="28" t="s">
        <v>97</v>
      </c>
      <c r="D46" s="28"/>
    </row>
    <row r="47" spans="1:4" ht="42" customHeight="1">
      <c r="A47" s="31">
        <v>0.5416666666666666</v>
      </c>
      <c r="B47" s="31">
        <v>0.5833333333333334</v>
      </c>
      <c r="C47" s="32" t="s">
        <v>99</v>
      </c>
      <c r="D47" s="28"/>
    </row>
    <row r="48" spans="1:4" ht="42" customHeight="1">
      <c r="A48" s="31">
        <v>0.5833333333333334</v>
      </c>
      <c r="B48" s="31">
        <v>0.7083333333333334</v>
      </c>
      <c r="C48" s="28" t="s">
        <v>102</v>
      </c>
      <c r="D48" s="28"/>
    </row>
    <row r="49" spans="1:4" ht="42" customHeight="1">
      <c r="A49" s="31">
        <v>0.7291666666666666</v>
      </c>
      <c r="B49" s="31">
        <v>0.7916666666666666</v>
      </c>
      <c r="C49" s="28" t="s">
        <v>88</v>
      </c>
      <c r="D49" s="28"/>
    </row>
    <row r="50" spans="1:4" ht="42" customHeight="1">
      <c r="A50" s="31">
        <v>0.8333333333333334</v>
      </c>
      <c r="B50" s="31">
        <v>0.8541666666666666</v>
      </c>
      <c r="C50" s="28" t="s">
        <v>103</v>
      </c>
      <c r="D50" s="28"/>
    </row>
    <row r="51" spans="1:4" ht="17.25" customHeight="1">
      <c r="A51" s="22"/>
      <c r="B51" s="22"/>
      <c r="C51" s="22"/>
      <c r="D51" s="22"/>
    </row>
    <row r="52" spans="1:4" ht="42" customHeight="1">
      <c r="A52" s="23">
        <v>41391</v>
      </c>
      <c r="B52" s="23"/>
      <c r="C52" s="23"/>
      <c r="D52" s="23"/>
    </row>
    <row r="53" spans="1:4" ht="42" customHeight="1">
      <c r="A53" s="30" t="s">
        <v>84</v>
      </c>
      <c r="B53" s="30" t="s">
        <v>85</v>
      </c>
      <c r="C53" s="25" t="s">
        <v>86</v>
      </c>
      <c r="D53" s="26" t="s">
        <v>8</v>
      </c>
    </row>
    <row r="54" spans="1:4" ht="42" customHeight="1">
      <c r="A54" s="31">
        <v>0.2916666666666667</v>
      </c>
      <c r="B54" s="31">
        <v>0.3125</v>
      </c>
      <c r="C54" s="28" t="s">
        <v>90</v>
      </c>
      <c r="D54" s="28"/>
    </row>
    <row r="55" spans="1:4" ht="42" customHeight="1">
      <c r="A55" s="31">
        <v>0.3125</v>
      </c>
      <c r="B55" s="31">
        <v>0.3541666666666667</v>
      </c>
      <c r="C55" s="28" t="s">
        <v>91</v>
      </c>
      <c r="D55" s="28"/>
    </row>
    <row r="56" spans="1:4" ht="42" customHeight="1">
      <c r="A56" s="31">
        <v>0.3541666666666667</v>
      </c>
      <c r="B56" s="31">
        <v>0.375</v>
      </c>
      <c r="C56" s="28" t="s">
        <v>92</v>
      </c>
      <c r="D56" s="28"/>
    </row>
    <row r="57" spans="1:4" ht="42" customHeight="1">
      <c r="A57" s="31">
        <v>0.3541666666666667</v>
      </c>
      <c r="B57" s="31">
        <v>0.375</v>
      </c>
      <c r="C57" s="28" t="s">
        <v>93</v>
      </c>
      <c r="D57" s="28"/>
    </row>
    <row r="58" spans="1:4" ht="42" customHeight="1">
      <c r="A58" s="31">
        <v>0.375</v>
      </c>
      <c r="B58" s="31">
        <v>0.4166666666666667</v>
      </c>
      <c r="C58" s="28" t="s">
        <v>104</v>
      </c>
      <c r="D58" s="28"/>
    </row>
    <row r="59" spans="1:4" ht="42" customHeight="1">
      <c r="A59" s="31">
        <v>0.4166666666666667</v>
      </c>
      <c r="B59" s="31">
        <v>0.4583333333333333</v>
      </c>
      <c r="C59" s="28" t="s">
        <v>105</v>
      </c>
      <c r="D59" s="28"/>
    </row>
    <row r="60" spans="1:4" ht="42" customHeight="1">
      <c r="A60" s="31">
        <v>0.4583333333333333</v>
      </c>
      <c r="B60" s="31">
        <v>0.5</v>
      </c>
      <c r="C60" s="28" t="s">
        <v>106</v>
      </c>
      <c r="D60" s="28"/>
    </row>
    <row r="61" spans="1:4" ht="42" customHeight="1">
      <c r="A61" s="31">
        <v>0.5</v>
      </c>
      <c r="B61" s="31">
        <v>0.5416666666666666</v>
      </c>
      <c r="C61" s="28" t="s">
        <v>97</v>
      </c>
      <c r="D61" s="28"/>
    </row>
  </sheetData>
  <sheetProtection selectLockedCells="1" selectUnlockedCells="1"/>
  <mergeCells count="9">
    <mergeCell ref="A1:D1"/>
    <mergeCell ref="A6:D6"/>
    <mergeCell ref="A7:D7"/>
    <mergeCell ref="A21:D21"/>
    <mergeCell ref="A22:D22"/>
    <mergeCell ref="A36:D36"/>
    <mergeCell ref="A37:D37"/>
    <mergeCell ref="A51:D51"/>
    <mergeCell ref="A52:D52"/>
  </mergeCells>
  <printOptions/>
  <pageMargins left="0.7875" right="0.39375" top="1.0805555555555555" bottom="0.5902777777777778" header="0.7875" footer="0.5118055555555555"/>
  <pageSetup horizontalDpi="300" verticalDpi="300" orientation="portrait" paperSize="9" scale="99"/>
  <headerFooter alignWithMargins="0">
    <oddHeader>&amp;L&amp;"Times New Roman,tučné"&amp;14Fox-klub Praha&amp;C&amp;"Times New Roman,tučné"&amp;14Soustředění 2013</oddHeader>
  </headerFooter>
  <rowBreaks count="4" manualBreakCount="4">
    <brk id="6" max="255" man="1"/>
    <brk id="21" max="255" man="1"/>
    <brk id="36" max="255" man="1"/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3" sqref="D13"/>
    </sheetView>
  </sheetViews>
  <sheetFormatPr defaultColWidth="12.57421875" defaultRowHeight="12.75"/>
  <cols>
    <col min="1" max="1" width="11.57421875" style="1" customWidth="1"/>
    <col min="2" max="2" width="11.57421875" style="0" customWidth="1"/>
    <col min="3" max="3" width="49.57421875" style="0" customWidth="1"/>
    <col min="4" max="4" width="11.57421875" style="33" customWidth="1"/>
    <col min="5" max="16384" width="11.57421875" style="0" customWidth="1"/>
  </cols>
  <sheetData>
    <row r="1" spans="1:4" ht="12.75">
      <c r="A1" s="24" t="s">
        <v>107</v>
      </c>
      <c r="B1" s="26" t="s">
        <v>108</v>
      </c>
      <c r="C1" s="26"/>
      <c r="D1" s="34" t="s">
        <v>109</v>
      </c>
    </row>
    <row r="2" spans="1:4" ht="12.75">
      <c r="A2" s="35">
        <v>41387</v>
      </c>
      <c r="B2" s="36" t="s">
        <v>88</v>
      </c>
      <c r="C2" s="36" t="s">
        <v>110</v>
      </c>
      <c r="D2" s="37">
        <f>SUM(Účast!G18)</f>
        <v>10</v>
      </c>
    </row>
    <row r="3" spans="1:4" ht="12.75">
      <c r="A3" s="35">
        <v>41388</v>
      </c>
      <c r="B3" s="36" t="s">
        <v>91</v>
      </c>
      <c r="C3" s="36" t="s">
        <v>111</v>
      </c>
      <c r="D3" s="37">
        <f>SUM(Účast!H18)</f>
        <v>10</v>
      </c>
    </row>
    <row r="4" spans="1:4" ht="12.75">
      <c r="A4" s="35">
        <v>41388</v>
      </c>
      <c r="B4" s="36" t="s">
        <v>97</v>
      </c>
      <c r="C4" s="36" t="s">
        <v>112</v>
      </c>
      <c r="D4" s="37">
        <f>SUM(Účast!I18)</f>
        <v>11</v>
      </c>
    </row>
    <row r="5" spans="1:4" ht="12.75">
      <c r="A5" s="35">
        <v>41388</v>
      </c>
      <c r="B5" s="36" t="s">
        <v>88</v>
      </c>
      <c r="C5" s="36" t="s">
        <v>113</v>
      </c>
      <c r="D5" s="37">
        <f>SUM(Účast!J18)</f>
        <v>11</v>
      </c>
    </row>
    <row r="6" spans="1:4" ht="12.75">
      <c r="A6" s="35">
        <v>41389</v>
      </c>
      <c r="B6" s="36" t="s">
        <v>91</v>
      </c>
      <c r="C6" s="36" t="s">
        <v>111</v>
      </c>
      <c r="D6" s="37">
        <f>SUM(Účast!K18)</f>
        <v>11</v>
      </c>
    </row>
    <row r="7" spans="1:4" ht="12.75">
      <c r="A7" s="35">
        <v>41389</v>
      </c>
      <c r="B7" s="36" t="s">
        <v>97</v>
      </c>
      <c r="C7" s="36" t="s">
        <v>114</v>
      </c>
      <c r="D7" s="37">
        <f>SUM(Účast!L18)</f>
        <v>11</v>
      </c>
    </row>
    <row r="8" spans="1:4" ht="12.75">
      <c r="A8" s="35">
        <v>41389</v>
      </c>
      <c r="B8" s="36" t="s">
        <v>88</v>
      </c>
      <c r="C8" s="36" t="s">
        <v>115</v>
      </c>
      <c r="D8" s="37">
        <f>SUM(Účast!M18)</f>
        <v>11</v>
      </c>
    </row>
    <row r="9" spans="1:4" ht="12.75">
      <c r="A9" s="35">
        <v>41390</v>
      </c>
      <c r="B9" s="36" t="s">
        <v>91</v>
      </c>
      <c r="C9" s="36" t="s">
        <v>111</v>
      </c>
      <c r="D9" s="37">
        <f>SUM(Účast!N18)</f>
        <v>11</v>
      </c>
    </row>
    <row r="10" spans="1:4" ht="12.75">
      <c r="A10" s="35">
        <v>41390</v>
      </c>
      <c r="B10" s="36" t="s">
        <v>97</v>
      </c>
      <c r="C10" s="36" t="s">
        <v>116</v>
      </c>
      <c r="D10" s="37">
        <f>SUM(Účast!O18)</f>
        <v>11</v>
      </c>
    </row>
    <row r="11" spans="1:4" ht="12.75">
      <c r="A11" s="35">
        <v>41390</v>
      </c>
      <c r="B11" s="36" t="s">
        <v>88</v>
      </c>
      <c r="C11" s="36" t="s">
        <v>117</v>
      </c>
      <c r="D11" s="37">
        <f>SUM(Účast!P18)</f>
        <v>11</v>
      </c>
    </row>
    <row r="12" spans="1:4" ht="12.75">
      <c r="A12" s="35">
        <v>41391</v>
      </c>
      <c r="B12" s="36" t="s">
        <v>91</v>
      </c>
      <c r="C12" s="36" t="s">
        <v>111</v>
      </c>
      <c r="D12" s="37">
        <f>SUM(Účast!Q18)</f>
        <v>11</v>
      </c>
    </row>
    <row r="13" spans="1:4" ht="12.75">
      <c r="A13" s="35">
        <v>41391</v>
      </c>
      <c r="B13" s="36" t="s">
        <v>97</v>
      </c>
      <c r="C13" s="36" t="s">
        <v>118</v>
      </c>
      <c r="D13" s="37">
        <f>SUM(Účast!R18)</f>
        <v>11</v>
      </c>
    </row>
  </sheetData>
  <sheetProtection selectLockedCells="1" selectUnlockedCells="1"/>
  <printOptions/>
  <pageMargins left="0.7875" right="0.7875" top="1.0805555555555555" bottom="0.7875" header="0.7875" footer="0.5118055555555555"/>
  <pageSetup horizontalDpi="300" verticalDpi="300" orientation="portrait" paperSize="9"/>
  <headerFooter alignWithMargins="0">
    <oddHeader>&amp;L&amp;"Times New Roman,tučné"&amp;14Fox-klub Praha&amp;C&amp;"Arial,tučné"&amp;14Soustředění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4" sqref="A4"/>
    </sheetView>
  </sheetViews>
  <sheetFormatPr defaultColWidth="12.57421875" defaultRowHeight="12.75"/>
  <cols>
    <col min="1" max="1" width="19.421875" style="0" customWidth="1"/>
    <col min="2" max="2" width="12.57421875" style="0" customWidth="1"/>
    <col min="3" max="3" width="42.8515625" style="0" customWidth="1"/>
    <col min="4" max="4" width="32.00390625" style="0" customWidth="1"/>
    <col min="5" max="16384" width="11.57421875" style="0" customWidth="1"/>
  </cols>
  <sheetData>
    <row r="1" spans="1:4" ht="12.75">
      <c r="A1" s="38" t="s">
        <v>119</v>
      </c>
      <c r="B1" s="38" t="s">
        <v>120</v>
      </c>
      <c r="C1" s="38" t="s">
        <v>121</v>
      </c>
      <c r="D1" s="38" t="s">
        <v>122</v>
      </c>
    </row>
    <row r="2" spans="1:4" ht="12.75">
      <c r="A2" s="39" t="s">
        <v>123</v>
      </c>
      <c r="B2" s="40">
        <v>734596586</v>
      </c>
      <c r="C2" s="41" t="s">
        <v>124</v>
      </c>
      <c r="D2" s="42" t="s">
        <v>125</v>
      </c>
    </row>
    <row r="3" spans="1:4" ht="12.75">
      <c r="A3" s="43" t="s">
        <v>126</v>
      </c>
      <c r="B3" s="40">
        <v>604777081</v>
      </c>
      <c r="C3" s="41" t="s">
        <v>127</v>
      </c>
      <c r="D3" s="42" t="s">
        <v>128</v>
      </c>
    </row>
    <row r="4" spans="1:4" ht="12.75">
      <c r="A4" s="43" t="s">
        <v>129</v>
      </c>
      <c r="B4" s="40">
        <v>777193187</v>
      </c>
      <c r="C4" s="41" t="s">
        <v>130</v>
      </c>
      <c r="D4" s="42" t="s">
        <v>131</v>
      </c>
    </row>
    <row r="5" spans="1:4" ht="12.75">
      <c r="A5" s="43" t="s">
        <v>132</v>
      </c>
      <c r="B5" s="44" t="s">
        <v>133</v>
      </c>
      <c r="C5" s="41" t="s">
        <v>134</v>
      </c>
      <c r="D5" s="42" t="s">
        <v>135</v>
      </c>
    </row>
    <row r="6" spans="1:3" s="45" customFormat="1" ht="12.75">
      <c r="A6" s="41" t="s">
        <v>136</v>
      </c>
      <c r="B6" s="40">
        <v>777012003</v>
      </c>
      <c r="C6" s="41" t="s">
        <v>137</v>
      </c>
    </row>
    <row r="7" spans="1:4" s="45" customFormat="1" ht="12.75">
      <c r="A7" s="43" t="s">
        <v>138</v>
      </c>
      <c r="B7" s="40">
        <v>487872136</v>
      </c>
      <c r="C7" s="41" t="s">
        <v>139</v>
      </c>
      <c r="D7" s="43"/>
    </row>
    <row r="8" spans="1:4" ht="12.75">
      <c r="A8" s="43" t="s">
        <v>140</v>
      </c>
      <c r="B8" s="43"/>
      <c r="C8" s="41" t="s">
        <v>141</v>
      </c>
      <c r="D8" s="43"/>
    </row>
    <row r="9" spans="1:4" ht="12.75">
      <c r="A9" s="43" t="s">
        <v>142</v>
      </c>
      <c r="B9" s="43"/>
      <c r="C9" s="41" t="s">
        <v>141</v>
      </c>
      <c r="D9" s="43"/>
    </row>
    <row r="10" spans="1:4" ht="12.75">
      <c r="A10" s="43" t="s">
        <v>143</v>
      </c>
      <c r="B10" s="40">
        <v>487872476</v>
      </c>
      <c r="C10" s="41" t="s">
        <v>144</v>
      </c>
      <c r="D10" s="43"/>
    </row>
  </sheetData>
  <sheetProtection selectLockedCells="1" selectUnlockedCells="1"/>
  <hyperlinks>
    <hyperlink ref="D2" r:id="rId1" display="http://www.posluvmlyn.cz"/>
    <hyperlink ref="D3" r:id="rId2" display="http://www.hotelkamyk.cz"/>
    <hyperlink ref="D4" r:id="rId3" display="http://www.hotelbezdezdoksy.cz"/>
    <hyperlink ref="D5" r:id="rId4" display="http://www.granddoksy.cz (prázdné)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27" sqref="G27"/>
    </sheetView>
  </sheetViews>
  <sheetFormatPr defaultColWidth="12.57421875" defaultRowHeight="12.75"/>
  <cols>
    <col min="1" max="1" width="9.57421875" style="0" customWidth="1"/>
    <col min="2" max="2" width="34.421875" style="0" customWidth="1"/>
    <col min="3" max="3" width="11.57421875" style="46" customWidth="1"/>
    <col min="4" max="4" width="11.57421875" style="33" customWidth="1"/>
    <col min="5" max="5" width="14.140625" style="0" customWidth="1"/>
    <col min="6" max="6" width="13.140625" style="0" customWidth="1"/>
    <col min="7" max="7" width="11.57421875" style="1" customWidth="1"/>
    <col min="8" max="16384" width="11.57421875" style="0" customWidth="1"/>
  </cols>
  <sheetData>
    <row r="1" spans="1:4" ht="12.75">
      <c r="A1" s="3" t="s">
        <v>107</v>
      </c>
      <c r="B1" s="2" t="s">
        <v>145</v>
      </c>
      <c r="C1" s="47" t="s">
        <v>146</v>
      </c>
      <c r="D1" s="48" t="s">
        <v>147</v>
      </c>
    </row>
    <row r="2" spans="1:4" ht="12.75">
      <c r="A2" s="49">
        <v>41388</v>
      </c>
      <c r="B2" t="s">
        <v>148</v>
      </c>
      <c r="C2" s="46">
        <v>4675</v>
      </c>
      <c r="D2" s="33" t="s">
        <v>41</v>
      </c>
    </row>
    <row r="3" spans="1:4" ht="12.75">
      <c r="A3" s="49">
        <v>41390</v>
      </c>
      <c r="B3" t="s">
        <v>149</v>
      </c>
      <c r="C3" s="46">
        <v>130</v>
      </c>
      <c r="D3" s="33" t="s">
        <v>41</v>
      </c>
    </row>
    <row r="4" spans="1:4" ht="12.75">
      <c r="A4" s="49">
        <v>41388</v>
      </c>
      <c r="B4" t="s">
        <v>150</v>
      </c>
      <c r="C4" s="46">
        <v>329</v>
      </c>
      <c r="D4" s="33" t="s">
        <v>41</v>
      </c>
    </row>
    <row r="5" spans="1:4" ht="12.75">
      <c r="A5" s="49">
        <v>41388</v>
      </c>
      <c r="B5" t="s">
        <v>151</v>
      </c>
      <c r="C5" s="46">
        <v>55</v>
      </c>
      <c r="D5" s="33" t="s">
        <v>41</v>
      </c>
    </row>
    <row r="6" spans="1:4" ht="12.75">
      <c r="A6" s="49">
        <v>41390</v>
      </c>
      <c r="B6" t="s">
        <v>151</v>
      </c>
      <c r="C6" s="46">
        <v>69</v>
      </c>
      <c r="D6" s="33" t="s">
        <v>41</v>
      </c>
    </row>
    <row r="7" spans="1:4" ht="12.75">
      <c r="A7" s="49">
        <v>41388</v>
      </c>
      <c r="B7" t="s">
        <v>152</v>
      </c>
      <c r="C7" s="46">
        <v>424</v>
      </c>
      <c r="D7" s="33" t="s">
        <v>41</v>
      </c>
    </row>
    <row r="8" spans="1:4" ht="12.75">
      <c r="A8" s="49">
        <v>41390</v>
      </c>
      <c r="B8" t="s">
        <v>152</v>
      </c>
      <c r="C8" s="46">
        <v>59</v>
      </c>
      <c r="D8" s="33" t="s">
        <v>41</v>
      </c>
    </row>
    <row r="9" spans="1:4" ht="12.75">
      <c r="A9" s="49">
        <v>41390</v>
      </c>
      <c r="B9" t="s">
        <v>153</v>
      </c>
      <c r="C9" s="46">
        <v>4900</v>
      </c>
      <c r="D9" s="33" t="s">
        <v>41</v>
      </c>
    </row>
    <row r="10" spans="1:4" ht="12.75">
      <c r="A10" s="49">
        <v>41390</v>
      </c>
      <c r="B10" t="s">
        <v>154</v>
      </c>
      <c r="C10" s="46">
        <v>5000</v>
      </c>
      <c r="D10" s="33" t="s">
        <v>155</v>
      </c>
    </row>
    <row r="11" spans="1:4" ht="12.75">
      <c r="A11" s="49">
        <v>41388</v>
      </c>
      <c r="B11" t="s">
        <v>156</v>
      </c>
      <c r="C11" s="46">
        <v>76</v>
      </c>
      <c r="D11" s="33" t="s">
        <v>24</v>
      </c>
    </row>
    <row r="12" spans="1:4" ht="12.75">
      <c r="A12" s="49">
        <v>41389</v>
      </c>
      <c r="B12" t="s">
        <v>156</v>
      </c>
      <c r="C12" s="46">
        <v>460</v>
      </c>
      <c r="D12" s="33" t="s">
        <v>24</v>
      </c>
    </row>
    <row r="13" spans="1:4" ht="12.75">
      <c r="A13" s="49">
        <v>41390</v>
      </c>
      <c r="B13" t="s">
        <v>157</v>
      </c>
      <c r="C13" s="46">
        <v>600</v>
      </c>
      <c r="D13" s="33" t="s">
        <v>29</v>
      </c>
    </row>
    <row r="14" spans="1:3" ht="12.75">
      <c r="A14" s="49"/>
      <c r="B14" t="s">
        <v>158</v>
      </c>
      <c r="C14" s="50">
        <f>SUM(C2:C13)</f>
        <v>16777</v>
      </c>
    </row>
    <row r="15" spans="2:3" ht="12.75">
      <c r="B15" t="s">
        <v>159</v>
      </c>
      <c r="C15" s="46">
        <f>SUM(C14/11)</f>
        <v>1525.1818181818182</v>
      </c>
    </row>
    <row r="17" spans="2:7" ht="12.75">
      <c r="B17" s="51" t="s">
        <v>160</v>
      </c>
      <c r="C17" s="33"/>
      <c r="D17" s="52" t="s">
        <v>161</v>
      </c>
      <c r="E17" s="52" t="s">
        <v>162</v>
      </c>
      <c r="F17" s="52" t="s">
        <v>163</v>
      </c>
      <c r="G17" s="52" t="s">
        <v>164</v>
      </c>
    </row>
    <row r="18" spans="2:7" ht="12.75">
      <c r="B18" t="s">
        <v>41</v>
      </c>
      <c r="C18" s="33">
        <v>1525</v>
      </c>
      <c r="D18"/>
      <c r="F18">
        <v>1525</v>
      </c>
      <c r="G18" s="1" t="s">
        <v>165</v>
      </c>
    </row>
    <row r="19" spans="2:7" ht="12.75">
      <c r="B19" t="s">
        <v>166</v>
      </c>
      <c r="C19" s="33">
        <v>1525</v>
      </c>
      <c r="D19"/>
      <c r="F19">
        <v>1525</v>
      </c>
      <c r="G19" s="1" t="s">
        <v>165</v>
      </c>
    </row>
    <row r="20" spans="2:7" ht="12.75">
      <c r="B20" t="s">
        <v>52</v>
      </c>
      <c r="C20" s="33">
        <v>1525</v>
      </c>
      <c r="D20"/>
      <c r="F20">
        <v>1525</v>
      </c>
      <c r="G20" s="1" t="s">
        <v>165</v>
      </c>
    </row>
    <row r="21" spans="2:7" ht="12.75">
      <c r="B21" t="s">
        <v>24</v>
      </c>
      <c r="C21" s="33">
        <v>1525</v>
      </c>
      <c r="D21">
        <v>4575</v>
      </c>
      <c r="E21">
        <v>-536</v>
      </c>
      <c r="F21">
        <v>4039</v>
      </c>
      <c r="G21" s="1" t="s">
        <v>165</v>
      </c>
    </row>
    <row r="22" spans="2:7" ht="12.75">
      <c r="B22" t="s">
        <v>167</v>
      </c>
      <c r="C22" s="33">
        <v>1525</v>
      </c>
      <c r="D22"/>
      <c r="G22" s="1" t="s">
        <v>165</v>
      </c>
    </row>
    <row r="23" spans="2:7" ht="12.75">
      <c r="B23" t="s">
        <v>68</v>
      </c>
      <c r="C23" s="33">
        <v>1525</v>
      </c>
      <c r="D23"/>
      <c r="G23" s="1" t="s">
        <v>165</v>
      </c>
    </row>
    <row r="24" spans="2:7" ht="12.75">
      <c r="B24" t="s">
        <v>29</v>
      </c>
      <c r="C24" s="33">
        <v>1525</v>
      </c>
      <c r="D24">
        <v>4575</v>
      </c>
      <c r="E24">
        <v>-600</v>
      </c>
      <c r="F24">
        <v>3975</v>
      </c>
      <c r="G24" s="1" t="s">
        <v>165</v>
      </c>
    </row>
    <row r="25" spans="2:7" ht="12.75">
      <c r="B25" t="s">
        <v>168</v>
      </c>
      <c r="C25" s="33">
        <v>1525</v>
      </c>
      <c r="D25"/>
      <c r="G25" s="1" t="s">
        <v>165</v>
      </c>
    </row>
    <row r="26" spans="2:7" ht="12.75">
      <c r="B26" t="s">
        <v>169</v>
      </c>
      <c r="C26" s="33">
        <v>1525</v>
      </c>
      <c r="D26"/>
      <c r="G26" s="1" t="s">
        <v>165</v>
      </c>
    </row>
    <row r="27" spans="2:7" ht="12.75">
      <c r="B27" t="s">
        <v>44</v>
      </c>
      <c r="C27" s="33">
        <v>1525</v>
      </c>
      <c r="D27">
        <v>3050</v>
      </c>
      <c r="F27">
        <v>3050</v>
      </c>
      <c r="G27" s="1" t="s">
        <v>165</v>
      </c>
    </row>
    <row r="28" spans="2:7" ht="12.75">
      <c r="B28" t="s">
        <v>170</v>
      </c>
      <c r="C28" s="33">
        <v>1525</v>
      </c>
      <c r="D28"/>
      <c r="G28" s="1" t="s">
        <v>165</v>
      </c>
    </row>
    <row r="30" ht="12.75">
      <c r="B30" s="51" t="s">
        <v>171</v>
      </c>
    </row>
    <row r="31" spans="2:7" ht="12.75">
      <c r="B31" t="s">
        <v>154</v>
      </c>
      <c r="C31" s="46">
        <v>5000</v>
      </c>
      <c r="G31" s="1" t="s">
        <v>165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Blomannovi</dc:creator>
  <cp:keywords/>
  <dc:description/>
  <cp:lastModifiedBy/>
  <dcterms:created xsi:type="dcterms:W3CDTF">2013-04-06T10:52:48Z</dcterms:created>
  <dcterms:modified xsi:type="dcterms:W3CDTF">2013-11-23T16:14:40Z</dcterms:modified>
  <cp:category/>
  <cp:version/>
  <cp:contentType/>
  <cp:contentStatus/>
  <cp:revision>27</cp:revision>
</cp:coreProperties>
</file>